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BFAB680C-A81B-47F0-8DFB-E6B06B0D9EB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IMULATORE A" sheetId="12" r:id="rId1"/>
    <sheet name="SIMULATORE B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2" l="1"/>
  <c r="B10" i="13"/>
  <c r="B13" i="13" s="1"/>
  <c r="E13" i="13" s="1"/>
  <c r="F9" i="13"/>
  <c r="F14" i="12" l="1"/>
  <c r="F7" i="12" l="1"/>
  <c r="B18" i="12" s="1"/>
  <c r="E18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14" authorId="0" shapeId="0" xr:uid="{0296EEEA-FA40-4C4D-A8DD-5584004576D2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inserire il numero di partecipanti effettivi assunti da azienda beneficiaria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9" authorId="0" shapeId="0" xr:uid="{F7D63C75-69D6-4E45-90CF-42BAA6080F41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inserire il numero di partecipanti effettivi assunti da azienda beneficiaria</t>
        </r>
      </text>
    </comment>
  </commentList>
</comments>
</file>

<file path=xl/sharedStrings.xml><?xml version="1.0" encoding="utf-8"?>
<sst xmlns="http://schemas.openxmlformats.org/spreadsheetml/2006/main" count="36" uniqueCount="19">
  <si>
    <t>VERIFICA FINANZIAMENTO AMMISSIBILE A PREVENTIVO</t>
  </si>
  <si>
    <t>FINANZIAMENTO RICHIESTO</t>
  </si>
  <si>
    <t>COSTO/P.P.</t>
  </si>
  <si>
    <t xml:space="preserve">Partecipanti Previsti </t>
  </si>
  <si>
    <t>VERIFICA FINANZIAMENTO RICONOSCIUTO A CONSUNTIVO</t>
  </si>
  <si>
    <t>90% dei P.E.</t>
  </si>
  <si>
    <t>90% dei PE n. minimo assunti</t>
  </si>
  <si>
    <t>Totale Assunti</t>
  </si>
  <si>
    <t>taglio</t>
  </si>
  <si>
    <t>FINANZIAMENTO RICONOSCIUTO</t>
  </si>
  <si>
    <t>FINANZIAMENTO RICHIESTO A PREV.</t>
  </si>
  <si>
    <t>SIMULATORE A</t>
  </si>
  <si>
    <t>SIMULATORE B</t>
  </si>
  <si>
    <t>da implementare</t>
  </si>
  <si>
    <t>Il finanziamento riconosciuto è pari al costo di un partecipante a preventivo per il numero dei partecipanti effettivi assunti</t>
  </si>
  <si>
    <r>
      <t xml:space="preserve">di cui assunti da </t>
    </r>
    <r>
      <rPr>
        <b/>
        <i/>
        <sz val="12"/>
        <rFont val="Calibri"/>
        <family val="2"/>
        <scheme val="minor"/>
      </rPr>
      <t>azienda beneficiaria</t>
    </r>
  </si>
  <si>
    <t>HP TAGLIO IN CASO DI FINANZIAMENTO A CONSUNTIVO INFERIORE AL PREVENTIVO</t>
  </si>
  <si>
    <t>HP TAGLIO IN CASO DI FINANZIAMENTO A CONSUNTIVO UGUALE AL PREVENTIVO</t>
  </si>
  <si>
    <t>Partecipanti Effettivi (minimo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</si>
</sst>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_€"/>
    <numFmt numFmtId="165" formatCode="_-* #,##0.0000_-;\-* #,##0.0000_-;_-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1" tint="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9" fillId="0" borderId="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6" xfId="0" applyBorder="1"/>
    <xf numFmtId="0" fontId="0" fillId="0" borderId="7" xfId="0" applyBorder="1"/>
    <xf numFmtId="0" fontId="15" fillId="0" borderId="8" xfId="0" applyFont="1" applyBorder="1" applyAlignment="1">
      <alignment horizontal="left" vertical="center" wrapText="1"/>
    </xf>
    <xf numFmtId="4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4" fontId="6" fillId="0" borderId="4" xfId="4" applyFont="1" applyBorder="1" applyAlignment="1" applyProtection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15" fillId="0" borderId="12" xfId="0" applyFont="1" applyBorder="1" applyAlignment="1">
      <alignment horizontal="left" vertical="center" wrapText="1"/>
    </xf>
    <xf numFmtId="164" fontId="6" fillId="0" borderId="13" xfId="3" applyNumberFormat="1" applyFont="1" applyFill="1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164" fontId="6" fillId="0" borderId="14" xfId="3" applyNumberFormat="1" applyFont="1" applyFill="1" applyBorder="1" applyAlignment="1">
      <alignment wrapText="1"/>
    </xf>
    <xf numFmtId="0" fontId="15" fillId="0" borderId="0" xfId="0" applyFont="1" applyAlignment="1">
      <alignment horizontal="left" vertical="center" wrapText="1"/>
    </xf>
    <xf numFmtId="164" fontId="6" fillId="0" borderId="0" xfId="3" applyNumberFormat="1" applyFont="1" applyFill="1" applyBorder="1" applyAlignment="1">
      <alignment wrapText="1"/>
    </xf>
    <xf numFmtId="9" fontId="6" fillId="0" borderId="0" xfId="5" applyFont="1" applyBorder="1" applyAlignment="1" applyProtection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4" fontId="19" fillId="0" borderId="0" xfId="0" applyNumberFormat="1" applyFont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center" vertical="center" wrapText="1"/>
    </xf>
    <xf numFmtId="2" fontId="6" fillId="0" borderId="1" xfId="5" applyNumberFormat="1" applyFont="1" applyFill="1" applyBorder="1" applyAlignment="1" applyProtection="1">
      <alignment horizontal="center" vertical="center" wrapText="1"/>
    </xf>
    <xf numFmtId="2" fontId="6" fillId="0" borderId="10" xfId="5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15" fillId="0" borderId="3" xfId="0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9" fontId="20" fillId="0" borderId="11" xfId="5" applyFont="1" applyFill="1" applyBorder="1" applyAlignment="1">
      <alignment horizontal="center" vertical="center" wrapText="1"/>
    </xf>
    <xf numFmtId="43" fontId="6" fillId="0" borderId="2" xfId="3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43" fontId="6" fillId="0" borderId="1" xfId="3" applyFont="1" applyFill="1" applyBorder="1" applyAlignment="1">
      <alignment horizontal="center" vertical="center" wrapText="1"/>
    </xf>
    <xf numFmtId="44" fontId="0" fillId="0" borderId="0" xfId="0" applyNumberFormat="1"/>
    <xf numFmtId="9" fontId="6" fillId="0" borderId="0" xfId="5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>
      <alignment horizontal="center" vertical="center" wrapText="1"/>
    </xf>
    <xf numFmtId="164" fontId="11" fillId="3" borderId="9" xfId="3" applyNumberFormat="1" applyFont="1" applyFill="1" applyBorder="1" applyAlignment="1" applyProtection="1">
      <alignment wrapText="1"/>
    </xf>
    <xf numFmtId="164" fontId="6" fillId="0" borderId="9" xfId="3" applyNumberFormat="1" applyFont="1" applyFill="1" applyBorder="1" applyAlignment="1" applyProtection="1">
      <alignment wrapText="1"/>
    </xf>
    <xf numFmtId="164" fontId="6" fillId="0" borderId="10" xfId="3" applyNumberFormat="1" applyFont="1" applyFill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3" fillId="3" borderId="8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</cellXfs>
  <cellStyles count="6">
    <cellStyle name="Migliaia" xfId="3" builtinId="3"/>
    <cellStyle name="Normale" xfId="0" builtinId="0"/>
    <cellStyle name="Normale 2" xfId="1" xr:uid="{00000000-0005-0000-0000-000001000000}"/>
    <cellStyle name="Normale 3" xfId="2" xr:uid="{00000000-0005-0000-0000-000002000000}"/>
    <cellStyle name="Percentuale" xfId="5" builtinId="5"/>
    <cellStyle name="Valuta" xfId="4" builtinId="4"/>
  </cellStyles>
  <dxfs count="8"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D6F6-3F4F-4546-A43D-630EC821AD90}">
  <dimension ref="A1:J19"/>
  <sheetViews>
    <sheetView tabSelected="1" workbookViewId="0">
      <selection activeCell="B14" sqref="B14"/>
    </sheetView>
  </sheetViews>
  <sheetFormatPr defaultRowHeight="14.4" x14ac:dyDescent="0.3"/>
  <cols>
    <col min="1" max="1" width="39.88671875" customWidth="1"/>
    <col min="2" max="2" width="20" customWidth="1"/>
    <col min="3" max="3" width="15" customWidth="1"/>
    <col min="5" max="5" width="22.5546875" customWidth="1"/>
    <col min="6" max="6" width="17.88671875" customWidth="1"/>
    <col min="7" max="7" width="2.77734375" customWidth="1"/>
    <col min="8" max="8" width="5.5546875" customWidth="1"/>
    <col min="9" max="9" width="11.77734375" bestFit="1" customWidth="1"/>
    <col min="10" max="10" width="12.6640625" customWidth="1"/>
  </cols>
  <sheetData>
    <row r="1" spans="1:10" ht="15" thickBot="1" x14ac:dyDescent="0.35"/>
    <row r="2" spans="1:10" s="6" customFormat="1" ht="26.4" customHeight="1" thickBot="1" x14ac:dyDescent="0.35">
      <c r="A2" s="46" t="s">
        <v>11</v>
      </c>
      <c r="B2" s="47"/>
      <c r="C2" s="47"/>
      <c r="D2" s="47"/>
      <c r="E2" s="47"/>
      <c r="F2" s="47"/>
      <c r="G2" s="48"/>
    </row>
    <row r="3" spans="1:10" s="2" customFormat="1" ht="23.4" customHeight="1" x14ac:dyDescent="0.3">
      <c r="A3" s="5" t="s">
        <v>17</v>
      </c>
    </row>
    <row r="4" spans="1:10" s="2" customFormat="1" ht="23.4" customHeight="1" x14ac:dyDescent="0.3">
      <c r="A4" s="4" t="s">
        <v>14</v>
      </c>
    </row>
    <row r="5" spans="1:10" s="2" customFormat="1" ht="23.4" customHeight="1" thickBot="1" x14ac:dyDescent="0.35">
      <c r="A5" s="3"/>
    </row>
    <row r="6" spans="1:10" ht="24" thickBot="1" x14ac:dyDescent="0.35">
      <c r="A6" s="1" t="s">
        <v>0</v>
      </c>
      <c r="B6" s="7"/>
      <c r="C6" s="7"/>
      <c r="D6" s="7"/>
      <c r="E6" s="7"/>
      <c r="F6" s="7"/>
      <c r="G6" s="8"/>
    </row>
    <row r="7" spans="1:10" ht="25.05" customHeight="1" thickBot="1" x14ac:dyDescent="0.35">
      <c r="A7" s="9" t="s">
        <v>10</v>
      </c>
      <c r="B7" s="10"/>
      <c r="C7" s="11" t="s">
        <v>13</v>
      </c>
      <c r="D7" s="12"/>
      <c r="E7" s="13" t="s">
        <v>2</v>
      </c>
      <c r="F7" s="14" t="e">
        <f>+B7/B8</f>
        <v>#DIV/0!</v>
      </c>
      <c r="G7" s="15"/>
      <c r="H7" s="12"/>
    </row>
    <row r="8" spans="1:10" ht="25.05" customHeight="1" x14ac:dyDescent="0.3">
      <c r="A8" s="16" t="s">
        <v>3</v>
      </c>
      <c r="B8" s="17"/>
      <c r="C8" s="11" t="s">
        <v>13</v>
      </c>
      <c r="D8" s="12"/>
      <c r="E8" s="12"/>
      <c r="F8" s="12"/>
      <c r="G8" s="15"/>
      <c r="H8" s="12"/>
    </row>
    <row r="9" spans="1:10" ht="16.2" thickBot="1" x14ac:dyDescent="0.35">
      <c r="A9" s="18"/>
      <c r="B9" s="19"/>
      <c r="C9" s="19"/>
      <c r="D9" s="20"/>
      <c r="E9" s="20"/>
      <c r="F9" s="19"/>
      <c r="G9" s="21"/>
      <c r="H9" s="12"/>
    </row>
    <row r="10" spans="1:10" ht="16.2" thickBot="1" x14ac:dyDescent="0.35">
      <c r="A10" s="22"/>
      <c r="B10" s="23"/>
      <c r="C10" s="23"/>
      <c r="D10" s="12"/>
      <c r="E10" s="12"/>
      <c r="F10" s="23"/>
      <c r="G10" s="23"/>
      <c r="H10" s="12"/>
    </row>
    <row r="11" spans="1:10" ht="24" thickBot="1" x14ac:dyDescent="0.35">
      <c r="A11" s="1" t="s">
        <v>4</v>
      </c>
      <c r="B11" s="7"/>
      <c r="C11" s="7"/>
      <c r="D11" s="7"/>
      <c r="E11" s="7"/>
      <c r="F11" s="7"/>
      <c r="G11" s="8"/>
    </row>
    <row r="12" spans="1:10" ht="25.05" customHeight="1" thickBot="1" x14ac:dyDescent="0.35">
      <c r="A12" s="9" t="s">
        <v>1</v>
      </c>
      <c r="B12" s="10"/>
      <c r="C12" s="11" t="s">
        <v>13</v>
      </c>
      <c r="D12" s="12"/>
      <c r="E12" s="12"/>
      <c r="F12" s="12"/>
      <c r="G12" s="15"/>
      <c r="H12" s="12"/>
    </row>
    <row r="13" spans="1:10" ht="25.05" customHeight="1" x14ac:dyDescent="0.3">
      <c r="A13" s="16" t="s">
        <v>18</v>
      </c>
      <c r="B13" s="17"/>
      <c r="C13" s="11" t="s">
        <v>13</v>
      </c>
      <c r="D13" s="24"/>
      <c r="E13" s="12"/>
      <c r="F13" s="12"/>
      <c r="G13" s="15"/>
      <c r="H13" s="12"/>
    </row>
    <row r="14" spans="1:10" ht="25.05" customHeight="1" x14ac:dyDescent="0.3">
      <c r="A14" s="25" t="s">
        <v>15</v>
      </c>
      <c r="B14" s="26"/>
      <c r="C14" s="11" t="s">
        <v>13</v>
      </c>
      <c r="E14" s="27" t="s">
        <v>5</v>
      </c>
      <c r="F14" s="28">
        <f>TRUNC(B13*0.9)</f>
        <v>0</v>
      </c>
      <c r="G14" s="29"/>
      <c r="J14" s="30"/>
    </row>
    <row r="15" spans="1:10" ht="25.05" customHeight="1" x14ac:dyDescent="0.3">
      <c r="A15" s="31" t="s">
        <v>7</v>
      </c>
      <c r="B15" s="32">
        <f>SUM(B14)</f>
        <v>0</v>
      </c>
      <c r="C15" s="33"/>
      <c r="D15" s="34"/>
      <c r="E15" s="35" t="s">
        <v>6</v>
      </c>
      <c r="F15" s="36">
        <v>4</v>
      </c>
      <c r="G15" s="15"/>
      <c r="H15" s="12"/>
      <c r="I15" s="37"/>
    </row>
    <row r="16" spans="1:10" x14ac:dyDescent="0.3">
      <c r="C16" s="12"/>
      <c r="D16" s="38"/>
      <c r="E16" s="39"/>
      <c r="F16" s="12"/>
      <c r="G16" s="15"/>
      <c r="H16" s="12"/>
    </row>
    <row r="17" spans="1:9" ht="16.2" thickBot="1" x14ac:dyDescent="0.35">
      <c r="A17" s="16"/>
      <c r="B17" s="12"/>
      <c r="C17" s="12"/>
      <c r="D17" s="12"/>
      <c r="E17" s="12" t="s">
        <v>8</v>
      </c>
      <c r="G17" s="15"/>
      <c r="H17" s="12"/>
      <c r="I17" s="12"/>
    </row>
    <row r="18" spans="1:9" ht="19.95" customHeight="1" thickBot="1" x14ac:dyDescent="0.35">
      <c r="A18" s="9" t="s">
        <v>9</v>
      </c>
      <c r="B18" s="40">
        <f>IF(B15&lt;4,0,IF(B15&gt;=F14,B12,IF(B15&lt;F14,B15*F7)))</f>
        <v>0</v>
      </c>
      <c r="C18" s="12"/>
      <c r="D18" s="12"/>
      <c r="E18" s="41">
        <f>+B12-B18</f>
        <v>0</v>
      </c>
      <c r="G18" s="42"/>
    </row>
    <row r="19" spans="1:9" ht="15" thickBot="1" x14ac:dyDescent="0.35">
      <c r="A19" s="43"/>
      <c r="B19" s="44"/>
      <c r="C19" s="44"/>
      <c r="D19" s="44"/>
      <c r="E19" s="44"/>
      <c r="F19" s="44"/>
      <c r="G19" s="45"/>
    </row>
  </sheetData>
  <sheetProtection algorithmName="SHA-512" hashValue="hq+BoOo6t+mVHZWIiuyfvvNFG+TVwTBRE4jwok41yuafQTM7yDePTgy7EBqsd/T1mlWG9CkIceIyfV0aqOPf2g==" saltValue="4QcrL4W+yTrJdLCYI9E8ow==" spinCount="100000" sheet="1" formatCells="0" selectLockedCells="1"/>
  <protectedRanges>
    <protectedRange sqref="D12:D13" name="Intervallo3"/>
    <protectedRange sqref="B18 D18:E18" name="Intervallo2"/>
    <protectedRange algorithmName="SHA-512" hashValue="10XUVWnllpr96w8rhV60Z+NEmF+ESKxLQolHQZ4iB8Nb51lLv6q9pjpgvmwmicALpwOccmewT3pEB2jj058QsA==" saltValue="sxaxSPeftzvtjQO8PjKBiQ==" spinCount="100000" sqref="E7:F7" name="Intervallo1"/>
  </protectedRanges>
  <mergeCells count="1">
    <mergeCell ref="A2:G2"/>
  </mergeCells>
  <conditionalFormatting sqref="B14">
    <cfRule type="cellIs" dxfId="7" priority="4" operator="lessThan">
      <formula>4</formula>
    </cfRule>
  </conditionalFormatting>
  <conditionalFormatting sqref="D15">
    <cfRule type="cellIs" dxfId="6" priority="1" operator="greaterThan">
      <formula>0.3</formula>
    </cfRule>
  </conditionalFormatting>
  <conditionalFormatting sqref="F15">
    <cfRule type="cellIs" dxfId="5" priority="12" operator="greaterThan">
      <formula>0.3</formula>
    </cfRule>
  </conditionalFormatting>
  <conditionalFormatting sqref="F9:G10 E18 G18">
    <cfRule type="cellIs" dxfId="4" priority="16" operator="notEqual">
      <formula>0</formula>
    </cfRule>
  </conditionalFormatting>
  <dataValidations count="6">
    <dataValidation type="whole" allowBlank="1" showInputMessage="1" showErrorMessage="1" errorTitle="30%" error="MAX 30% DEGLI EFFETTIVI " sqref="C15" xr:uid="{2AD60C08-CEB2-4300-9BB4-08E86495426D}">
      <formula1>0</formula1>
      <formula2>30%*C13</formula2>
    </dataValidation>
    <dataValidation type="whole" allowBlank="1" showInputMessage="1" showErrorMessage="1" errorTitle="PARTECIPANTI MINIMI" error="PARTECIPANTI EFFETTIVI MINIMO 4" sqref="B13:C13" xr:uid="{3259B8DF-27E1-4159-B517-FBF75555B11F}">
      <formula1>4</formula1>
      <formula2>10000</formula2>
    </dataValidation>
    <dataValidation type="whole" allowBlank="1" showInputMessage="1" showErrorMessage="1" sqref="F14" xr:uid="{0AE311AA-1ACC-4294-84DC-99547DA921BE}">
      <formula1>4</formula1>
      <formula2>10000</formula2>
    </dataValidation>
    <dataValidation type="whole" allowBlank="1" showInputMessage="1" showErrorMessage="1" errorTitle="FINANZIAMENTO" error="FINANAZIAMENTO MIN 20,000 MAX 300.000" sqref="B7:C7" xr:uid="{C414996F-78A1-4257-9ED8-1718B012A769}">
      <formula1>20000</formula1>
      <formula2>300000</formula2>
    </dataValidation>
    <dataValidation type="whole" allowBlank="1" showInputMessage="1" showErrorMessage="1" errorTitle="MINIMO 5 PARTECIPANTI" error="MINIMO 5 PARTECIPANTI" sqref="B8:C8" xr:uid="{8ADE53E5-44E3-4F0A-863B-45BE1084CD1B}">
      <formula1>5</formula1>
      <formula2>10000</formula2>
    </dataValidation>
    <dataValidation type="whole" allowBlank="1" showInputMessage="1" showErrorMessage="1" errorTitle="FINANZIAMENTO MAX" error="FINANZIAMENTO RICHIESTO SUPERIORE A QUELLO CONCESSO" sqref="B12:C12" xr:uid="{BEA37219-C878-4C43-AAD4-6D9B9DF9081E}">
      <formula1>1</formula1>
      <formula2>B7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E4D8-F7D9-4ADF-9566-8090D13EE657}">
  <dimension ref="A1:G14"/>
  <sheetViews>
    <sheetView workbookViewId="0">
      <selection activeCell="B7" sqref="B7"/>
    </sheetView>
  </sheetViews>
  <sheetFormatPr defaultRowHeight="14.4" x14ac:dyDescent="0.3"/>
  <cols>
    <col min="1" max="1" width="39.88671875" customWidth="1"/>
    <col min="2" max="2" width="20" customWidth="1"/>
    <col min="3" max="3" width="15" customWidth="1"/>
    <col min="5" max="5" width="22.5546875" customWidth="1"/>
    <col min="6" max="6" width="17.88671875" customWidth="1"/>
    <col min="7" max="7" width="2.77734375" customWidth="1"/>
    <col min="8" max="8" width="5.5546875" customWidth="1"/>
    <col min="9" max="9" width="11.77734375" bestFit="1" customWidth="1"/>
    <col min="10" max="10" width="12.6640625" customWidth="1"/>
  </cols>
  <sheetData>
    <row r="1" spans="1:7" ht="15" thickBot="1" x14ac:dyDescent="0.35"/>
    <row r="2" spans="1:7" s="6" customFormat="1" ht="26.4" customHeight="1" thickBot="1" x14ac:dyDescent="0.35">
      <c r="A2" s="46" t="s">
        <v>12</v>
      </c>
      <c r="B2" s="49"/>
      <c r="C2" s="49"/>
      <c r="D2" s="49"/>
      <c r="E2" s="49"/>
      <c r="F2" s="49"/>
      <c r="G2" s="50"/>
    </row>
    <row r="3" spans="1:7" s="2" customFormat="1" ht="23.4" customHeight="1" x14ac:dyDescent="0.3">
      <c r="A3" s="5" t="s">
        <v>16</v>
      </c>
    </row>
    <row r="4" spans="1:7" s="2" customFormat="1" ht="23.4" customHeight="1" x14ac:dyDescent="0.3">
      <c r="A4" s="4" t="s">
        <v>14</v>
      </c>
    </row>
    <row r="5" spans="1:7" ht="15" thickBot="1" x14ac:dyDescent="0.35">
      <c r="E5" s="37"/>
    </row>
    <row r="6" spans="1:7" ht="24" thickBot="1" x14ac:dyDescent="0.35">
      <c r="A6" s="1" t="s">
        <v>4</v>
      </c>
      <c r="B6" s="7"/>
      <c r="C6" s="7"/>
      <c r="D6" s="7"/>
      <c r="E6" s="7"/>
      <c r="F6" s="7"/>
      <c r="G6" s="8"/>
    </row>
    <row r="7" spans="1:7" ht="25.05" customHeight="1" thickBot="1" x14ac:dyDescent="0.35">
      <c r="A7" s="9" t="s">
        <v>1</v>
      </c>
      <c r="B7" s="10"/>
      <c r="C7" s="11" t="s">
        <v>13</v>
      </c>
      <c r="D7" s="12"/>
      <c r="E7" s="12"/>
      <c r="F7" s="12"/>
      <c r="G7" s="15"/>
    </row>
    <row r="8" spans="1:7" ht="25.05" customHeight="1" x14ac:dyDescent="0.3">
      <c r="A8" s="16" t="s">
        <v>18</v>
      </c>
      <c r="B8" s="17"/>
      <c r="C8" s="11" t="s">
        <v>13</v>
      </c>
      <c r="D8" s="24"/>
      <c r="E8" s="12"/>
      <c r="F8" s="12"/>
      <c r="G8" s="15"/>
    </row>
    <row r="9" spans="1:7" ht="25.05" customHeight="1" x14ac:dyDescent="0.3">
      <c r="A9" s="25" t="s">
        <v>15</v>
      </c>
      <c r="B9" s="26"/>
      <c r="C9" s="11" t="s">
        <v>13</v>
      </c>
      <c r="E9" s="27" t="s">
        <v>5</v>
      </c>
      <c r="F9" s="28">
        <f>TRUNC(B8*0.9)</f>
        <v>0</v>
      </c>
      <c r="G9" s="29"/>
    </row>
    <row r="10" spans="1:7" ht="25.05" customHeight="1" x14ac:dyDescent="0.3">
      <c r="A10" s="31" t="s">
        <v>7</v>
      </c>
      <c r="B10" s="32">
        <f>SUM(B9)</f>
        <v>0</v>
      </c>
      <c r="C10" s="33"/>
      <c r="D10" s="34"/>
      <c r="E10" s="35" t="s">
        <v>6</v>
      </c>
      <c r="F10" s="36">
        <v>4</v>
      </c>
      <c r="G10" s="15"/>
    </row>
    <row r="11" spans="1:7" x14ac:dyDescent="0.3">
      <c r="C11" s="12"/>
      <c r="D11" s="38"/>
      <c r="E11" s="39"/>
      <c r="F11" s="12"/>
      <c r="G11" s="15"/>
    </row>
    <row r="12" spans="1:7" ht="16.2" thickBot="1" x14ac:dyDescent="0.35">
      <c r="A12" s="16"/>
      <c r="B12" s="12"/>
      <c r="C12" s="12"/>
      <c r="D12" s="12"/>
      <c r="E12" s="12" t="s">
        <v>8</v>
      </c>
      <c r="G12" s="15"/>
    </row>
    <row r="13" spans="1:7" ht="19.95" customHeight="1" thickBot="1" x14ac:dyDescent="0.35">
      <c r="A13" s="9" t="s">
        <v>9</v>
      </c>
      <c r="B13" s="40">
        <f>IF(B10&lt;4,0,IF(B10&gt;=F9,B7,IF(B10&lt;F9,B7/B8*B10)))</f>
        <v>0</v>
      </c>
      <c r="C13" s="12"/>
      <c r="D13" s="12"/>
      <c r="E13" s="41">
        <f>+B7-B13</f>
        <v>0</v>
      </c>
      <c r="G13" s="42"/>
    </row>
    <row r="14" spans="1:7" ht="15" thickBot="1" x14ac:dyDescent="0.35">
      <c r="A14" s="43"/>
      <c r="B14" s="44"/>
      <c r="C14" s="44"/>
      <c r="D14" s="44"/>
      <c r="E14" s="44"/>
      <c r="F14" s="44"/>
      <c r="G14" s="45"/>
    </row>
  </sheetData>
  <sheetProtection algorithmName="SHA-512" hashValue="HM201OeUxFzNGQx+7NYAnRNSQh+tZ+xVMSd0CPxxMI9jyr55EtCjk4nvquIGOkTsnboUo7pTiHnp1GgrK6Fo3g==" saltValue="3Oy5vXeDh4Czyl0dqZUiIQ==" spinCount="100000" sheet="1" objects="1" scenarios="1" selectLockedCells="1"/>
  <protectedRanges>
    <protectedRange sqref="D7:D8" name="Intervallo3_1"/>
    <protectedRange sqref="D13:E13 B13" name="Intervallo2_1"/>
  </protectedRanges>
  <mergeCells count="1">
    <mergeCell ref="A2:G2"/>
  </mergeCells>
  <conditionalFormatting sqref="B9">
    <cfRule type="cellIs" dxfId="3" priority="1" operator="lessThan">
      <formula>4</formula>
    </cfRule>
  </conditionalFormatting>
  <conditionalFormatting sqref="D10">
    <cfRule type="cellIs" dxfId="2" priority="5" operator="greaterThan">
      <formula>0.3</formula>
    </cfRule>
  </conditionalFormatting>
  <conditionalFormatting sqref="E13 G13">
    <cfRule type="cellIs" dxfId="1" priority="6" operator="notEqual">
      <formula>0</formula>
    </cfRule>
  </conditionalFormatting>
  <conditionalFormatting sqref="F10">
    <cfRule type="cellIs" dxfId="0" priority="4" operator="greaterThan">
      <formula>0.3</formula>
    </cfRule>
  </conditionalFormatting>
  <dataValidations count="6">
    <dataValidation type="whole" allowBlank="1" showInputMessage="1" showErrorMessage="1" error="PARTECIPANTI EFFETTIVI MINIMO 4" sqref="B8" xr:uid="{E8409BE4-6F73-4650-8535-952529361E7B}">
      <formula1>4</formula1>
      <formula2>100000</formula2>
    </dataValidation>
    <dataValidation type="whole" allowBlank="1" showInputMessage="1" showErrorMessage="1" sqref="B7" xr:uid="{975BBF05-3398-4020-9E5C-9CF378ED9A27}">
      <formula1>20000</formula1>
      <formula2>300000</formula2>
    </dataValidation>
    <dataValidation type="whole" allowBlank="1" showInputMessage="1" showErrorMessage="1" errorTitle="FINANZIAMENTO MAX" error="FINANZIAMENTO RICHIESTO SUPERIORE A QUELLO CONCESSO" sqref="C7" xr:uid="{FE7AC435-9A8A-4675-B09A-D5577E568284}">
      <formula1>1</formula1>
      <formula2>#REF!</formula2>
    </dataValidation>
    <dataValidation type="whole" allowBlank="1" showInputMessage="1" showErrorMessage="1" sqref="F9" xr:uid="{E14730B1-F13D-48E5-88B8-4F1ABC208531}">
      <formula1>4</formula1>
      <formula2>10000</formula2>
    </dataValidation>
    <dataValidation type="whole" allowBlank="1" showInputMessage="1" showErrorMessage="1" errorTitle="PARTECIPANTI MINIMI" error="PARTECIPANTI EFFETTIVI MINIMO 4" sqref="C8" xr:uid="{5C9504E9-BBC4-4239-A4B4-81CB93872812}">
      <formula1>4</formula1>
      <formula2>10000</formula2>
    </dataValidation>
    <dataValidation type="whole" allowBlank="1" showInputMessage="1" showErrorMessage="1" errorTitle="30%" error="MAX 30% DEGLI EFFETTIVI " sqref="C10" xr:uid="{8790C3C1-6C7B-4FF0-B295-69BFCBA0CB0E}">
      <formula1>0</formula1>
      <formula2>30%*C8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SIMULATORE A</vt:lpstr>
      <vt:lpstr>SIMULATORE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2026-03-16T10:26:26Z</dcterms:modified>
</cp:coreProperties>
</file>